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110\Public\協会会計\インボイス制度\"/>
    </mc:Choice>
  </mc:AlternateContent>
  <bookViews>
    <workbookView xWindow="0" yWindow="0" windowWidth="20490" windowHeight="7770"/>
  </bookViews>
  <sheets>
    <sheet name="スタンダード請求書 単位あり 10％ " sheetId="1" r:id="rId1"/>
    <sheet name="参照シート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1" l="1"/>
  <c r="M22" i="1"/>
  <c r="M23" i="1"/>
  <c r="M24" i="1"/>
  <c r="M25" i="1"/>
  <c r="M26" i="1"/>
  <c r="M21" i="1"/>
  <c r="M18" i="1" l="1"/>
  <c r="M19" i="1"/>
  <c r="M20" i="1"/>
  <c r="L29" i="1" s="1"/>
  <c r="N29" i="1" s="1"/>
  <c r="L28" i="1" l="1"/>
  <c r="L31" i="1" s="1"/>
  <c r="D15" i="1" s="1"/>
  <c r="L30" i="1"/>
  <c r="N30" i="1" s="1"/>
  <c r="N31" i="1" s="1"/>
</calcChain>
</file>

<file path=xl/sharedStrings.xml><?xml version="1.0" encoding="utf-8"?>
<sst xmlns="http://schemas.openxmlformats.org/spreadsheetml/2006/main" count="60" uniqueCount="52">
  <si>
    <t>請　求　書</t>
    <rPh sb="0" eb="1">
      <t>ショウ</t>
    </rPh>
    <rPh sb="2" eb="3">
      <t>モトム</t>
    </rPh>
    <rPh sb="4" eb="5">
      <t>ショ</t>
    </rPh>
    <phoneticPr fontId="4"/>
  </si>
  <si>
    <t>No.</t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</si>
  <si>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</si>
  <si>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</si>
  <si>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</si>
  <si>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小計</t>
    <rPh sb="0" eb="2">
      <t>ショウケイ</t>
    </rPh>
    <phoneticPr fontId="4"/>
  </si>
  <si>
    <t>合計</t>
    <rPh sb="0" eb="2">
      <t>ゴウケイ</t>
    </rPh>
    <phoneticPr fontId="4"/>
  </si>
  <si>
    <t>備考</t>
    <rPh sb="0" eb="2">
      <t>ビコウ</t>
    </rPh>
    <phoneticPr fontId="4"/>
  </si>
  <si>
    <t>お支払い期限</t>
    <rPh sb="4" eb="6">
      <t>キゲn</t>
    </rPh>
    <phoneticPr fontId="3"/>
  </si>
  <si>
    <t>単位</t>
    <rPh sb="0" eb="2">
      <t>タンイ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</si>
  <si>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</si>
  <si>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</si>
  <si>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</si>
  <si>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消費税(10%)</t>
    <rPh sb="0" eb="3">
      <t>ショウヒゼイ</t>
    </rPh>
    <phoneticPr fontId="4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</si>
  <si>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</si>
  <si>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</si>
  <si>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</si>
  <si>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</si>
  <si>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</si>
  <si>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</si>
  <si>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</si>
  <si>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</si>
  <si>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</si>
  <si>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恵那市観光交流課　御中</t>
    <rPh sb="0" eb="3">
      <t>エナシ</t>
    </rPh>
    <rPh sb="3" eb="8">
      <t>カンコウコウリュウカ</t>
    </rPh>
    <rPh sb="9" eb="11">
      <t>オンチュウ</t>
    </rPh>
    <phoneticPr fontId="4"/>
  </si>
  <si>
    <t>栗きんとん［栗くらべ」</t>
    <rPh sb="0" eb="1">
      <t>クリ</t>
    </rPh>
    <rPh sb="6" eb="7">
      <t>クリ</t>
    </rPh>
    <phoneticPr fontId="3"/>
  </si>
  <si>
    <t>岩村カステーラ</t>
    <rPh sb="0" eb="2">
      <t>イワムラ</t>
    </rPh>
    <phoneticPr fontId="3"/>
  </si>
  <si>
    <t>エーナぬいぐるみ</t>
    <phoneticPr fontId="4"/>
  </si>
  <si>
    <t>税率</t>
    <rPh sb="0" eb="2">
      <t>ゼイリツ</t>
    </rPh>
    <phoneticPr fontId="4"/>
  </si>
  <si>
    <t>消費税(8%)</t>
    <rPh sb="0" eb="3">
      <t>ショウヒゼイ</t>
    </rPh>
    <phoneticPr fontId="4"/>
  </si>
  <si>
    <t>下記のとおりご請求申し上げます。</t>
    <rPh sb="0" eb="2">
      <t>カキ</t>
    </rPh>
    <rPh sb="7" eb="10">
      <t>セイキュウモウ</t>
    </rPh>
    <rPh sb="11" eb="12">
      <t>ア</t>
    </rPh>
    <phoneticPr fontId="4"/>
  </si>
  <si>
    <t>件名：</t>
    <rPh sb="0" eb="2">
      <t>ケンメイ</t>
    </rPh>
    <phoneticPr fontId="4"/>
  </si>
  <si>
    <t>合計金額：</t>
    <rPh sb="0" eb="4">
      <t>ゴウケイキンガク</t>
    </rPh>
    <phoneticPr fontId="4"/>
  </si>
  <si>
    <t>円</t>
    <rPh sb="0" eb="1">
      <t>エン</t>
    </rPh>
    <phoneticPr fontId="4"/>
  </si>
  <si>
    <t>（消費税</t>
    <rPh sb="1" eb="4">
      <t>ショウヒゼイ</t>
    </rPh>
    <phoneticPr fontId="4"/>
  </si>
  <si>
    <t>)</t>
    <phoneticPr fontId="4"/>
  </si>
  <si>
    <t>2023年　　月　　日</t>
    <rPh sb="4" eb="5">
      <t>ネン</t>
    </rPh>
    <rPh sb="7" eb="8">
      <t>ツキ</t>
    </rPh>
    <rPh sb="10" eb="11">
      <t>ヒ</t>
    </rPh>
    <phoneticPr fontId="4"/>
  </si>
  <si>
    <t>登録番号：Ｔ9200005009108</t>
    <rPh sb="0" eb="2">
      <t>トウロク</t>
    </rPh>
    <rPh sb="2" eb="4">
      <t>バンゴウ</t>
    </rPh>
    <phoneticPr fontId="4"/>
  </si>
  <si>
    <t>(消費税</t>
    <rPh sb="1" eb="4">
      <t>ショウヒゼイ</t>
    </rPh>
    <phoneticPr fontId="4"/>
  </si>
  <si>
    <t>年　</t>
    <rPh sb="0" eb="1">
      <t>ネン</t>
    </rPh>
    <phoneticPr fontId="4"/>
  </si>
  <si>
    <t>年分</t>
    <rPh sb="0" eb="1">
      <t>ネン</t>
    </rPh>
    <rPh sb="1" eb="2">
      <t>ブン</t>
    </rPh>
    <phoneticPr fontId="4"/>
  </si>
  <si>
    <t>（一社）恵那市観光協会〇〇支部</t>
    <rPh sb="1" eb="2">
      <t>イチ</t>
    </rPh>
    <rPh sb="2" eb="3">
      <t>シャ</t>
    </rPh>
    <rPh sb="4" eb="7">
      <t>エナシ</t>
    </rPh>
    <rPh sb="7" eb="9">
      <t>カンコウ</t>
    </rPh>
    <rPh sb="9" eb="11">
      <t>キョウカイ</t>
    </rPh>
    <rPh sb="13" eb="15">
      <t>シブ</t>
    </rPh>
    <phoneticPr fontId="4"/>
  </si>
  <si>
    <t>〒509-〇〇〇〇</t>
    <phoneticPr fontId="4"/>
  </si>
  <si>
    <t>岐阜県恵那市〇〇町〇〇-〇〇</t>
    <rPh sb="0" eb="3">
      <t>ギフケン</t>
    </rPh>
    <rPh sb="3" eb="6">
      <t>エナシ</t>
    </rPh>
    <rPh sb="8" eb="9">
      <t>チョウ</t>
    </rPh>
    <phoneticPr fontId="4"/>
  </si>
  <si>
    <t>ＴＥＬ：0573-〇〇-〇〇〇〇</t>
    <phoneticPr fontId="4"/>
  </si>
  <si>
    <t>Ｅ－Ｍａｉｌ：〇〇〇〇</t>
    <phoneticPr fontId="4"/>
  </si>
  <si>
    <t>〇〇銀行〇〇支店</t>
    <rPh sb="2" eb="4">
      <t>ギンコウ</t>
    </rPh>
    <rPh sb="6" eb="8">
      <t>シテン</t>
    </rPh>
    <phoneticPr fontId="4"/>
  </si>
  <si>
    <t>普通預金 〇〇〇〇〇〇〇</t>
    <rPh sb="0" eb="4">
      <t>フツウヨキン</t>
    </rPh>
    <phoneticPr fontId="4"/>
  </si>
  <si>
    <t>（一社）恵那市観光協会〇〇支部</t>
    <rPh sb="1" eb="2">
      <t>イチ</t>
    </rPh>
    <rPh sb="2" eb="3">
      <t>シャ</t>
    </rPh>
    <rPh sb="4" eb="7">
      <t>エナシ</t>
    </rPh>
    <rPh sb="7" eb="11">
      <t>カンコウキョウカイ</t>
    </rPh>
    <rPh sb="11" eb="15">
      <t>マルマルシブ</t>
    </rPh>
    <phoneticPr fontId="4"/>
  </si>
  <si>
    <t>ｲｯｼｬ）ｴﾅｼｶﾝｺｳｷｮｳｶｲ〇〇ｼﾌﾞ</t>
    <phoneticPr fontId="4"/>
  </si>
  <si>
    <t>2023年〇〇月〇〇日</t>
    <rPh sb="4" eb="5">
      <t>ネン</t>
    </rPh>
    <rPh sb="7" eb="8">
      <t>ガツ</t>
    </rPh>
    <rPh sb="10" eb="11">
      <t>ヒ</t>
    </rPh>
    <phoneticPr fontId="4"/>
  </si>
  <si>
    <t>項目　　</t>
    <rPh sb="0" eb="2">
      <t>コウモク</t>
    </rPh>
    <phoneticPr fontId="4"/>
  </si>
  <si>
    <t>★は委託販売免税事業者分となります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</si>
</sst>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yyyy&quot;年&quot;m&quot;月&quot;d&quot;日&quot;;@"/>
  </numFmts>
  <fonts count="16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2"/>
      <color theme="1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MS PMincho"/>
      <family val="1"/>
      <charset val="128"/>
    </font>
    <font>
      <sz val="9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9" fontId="8" fillId="0" borderId="0" xfId="3" applyFont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9" fillId="0" borderId="0" xfId="4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176" fontId="5" fillId="0" borderId="0" xfId="0" applyNumberFormat="1" applyFont="1" applyAlignment="1" applyProtection="1">
      <alignment horizontal="center" vertical="center"/>
      <protection locked="0"/>
    </xf>
    <xf numFmtId="0" fontId="5" fillId="2" borderId="0" xfId="0" applyFont="1" applyFill="1" applyProtection="1">
      <alignment vertical="center"/>
      <protection locked="0"/>
    </xf>
    <xf numFmtId="176" fontId="5" fillId="2" borderId="0" xfId="0" applyNumberFormat="1" applyFont="1" applyFill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12" fillId="0" borderId="2" xfId="0" applyFont="1" applyBorder="1" applyAlignment="1">
      <alignment horizontal="center" vertical="center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9" fontId="5" fillId="0" borderId="5" xfId="0" applyNumberFormat="1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Protection="1">
      <alignment vertical="center"/>
      <protection locked="0"/>
    </xf>
    <xf numFmtId="6" fontId="5" fillId="0" borderId="3" xfId="1" applyNumberFormat="1" applyFont="1" applyBorder="1" applyAlignment="1" applyProtection="1">
      <alignment horizontal="right" vertical="center"/>
      <protection locked="0"/>
    </xf>
    <xf numFmtId="6" fontId="5" fillId="0" borderId="5" xfId="1" applyNumberFormat="1" applyFont="1" applyBorder="1" applyAlignment="1" applyProtection="1">
      <alignment horizontal="right" vertical="center"/>
      <protection locked="0"/>
    </xf>
    <xf numFmtId="6" fontId="5" fillId="0" borderId="6" xfId="1" applyNumberFormat="1" applyFont="1" applyBorder="1" applyAlignment="1" applyProtection="1">
      <alignment horizontal="right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76" fontId="15" fillId="0" borderId="0" xfId="0" applyNumberFormat="1" applyFont="1" applyAlignment="1" applyProtection="1">
      <alignment horizontal="center" vertical="center"/>
      <protection locked="0"/>
    </xf>
    <xf numFmtId="176" fontId="15" fillId="0" borderId="5" xfId="0" applyNumberFormat="1" applyFont="1" applyBorder="1" applyAlignment="1" applyProtection="1">
      <alignment horizontal="center" vertical="center"/>
      <protection locked="0"/>
    </xf>
    <xf numFmtId="6" fontId="5" fillId="0" borderId="3" xfId="1" applyNumberFormat="1" applyFont="1" applyBorder="1" applyAlignment="1" applyProtection="1">
      <alignment vertical="center"/>
      <protection locked="0"/>
    </xf>
    <xf numFmtId="6" fontId="5" fillId="0" borderId="5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15" fillId="0" borderId="5" xfId="0" applyFont="1" applyBorder="1">
      <alignment vertical="center"/>
    </xf>
    <xf numFmtId="6" fontId="5" fillId="0" borderId="0" xfId="0" applyNumberFormat="1" applyFont="1">
      <alignment vertical="center"/>
    </xf>
    <xf numFmtId="0" fontId="15" fillId="0" borderId="0" xfId="0" applyFont="1">
      <alignment vertical="center"/>
    </xf>
    <xf numFmtId="0" fontId="5" fillId="0" borderId="1" xfId="0" applyFont="1" applyBorder="1" applyProtection="1">
      <alignment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76" fontId="5" fillId="0" borderId="0" xfId="0" applyNumberFormat="1" applyFont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6" fontId="5" fillId="0" borderId="3" xfId="2" applyFont="1" applyBorder="1" applyAlignment="1" applyProtection="1">
      <alignment horizontal="right" vertical="center"/>
    </xf>
    <xf numFmtId="6" fontId="5" fillId="0" borderId="5" xfId="2" applyFont="1" applyBorder="1" applyAlignment="1" applyProtection="1">
      <alignment horizontal="right" vertical="center"/>
    </xf>
    <xf numFmtId="6" fontId="5" fillId="0" borderId="4" xfId="2" applyFont="1" applyBorder="1" applyAlignment="1" applyProtection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6" fontId="7" fillId="0" borderId="8" xfId="0" applyNumberFormat="1" applyFont="1" applyBorder="1" applyProtection="1">
      <alignment vertical="center"/>
      <protection locked="0"/>
    </xf>
    <xf numFmtId="0" fontId="14" fillId="0" borderId="8" xfId="0" applyFont="1" applyBorder="1">
      <alignment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9" fontId="5" fillId="0" borderId="4" xfId="0" applyNumberFormat="1" applyFont="1" applyBorder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</cellXfs>
  <cellStyles count="5">
    <cellStyle name="パーセント" xfId="3" builtinId="5"/>
    <cellStyle name="ハイパーリンク" xfId="4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GridLines="0" tabSelected="1" topLeftCell="A7" workbookViewId="0">
      <selection activeCell="Q23" sqref="Q23"/>
    </sheetView>
  </sheetViews>
  <sheetFormatPr defaultColWidth="11.5546875" defaultRowHeight="19.5"/>
  <cols>
    <col min="1" max="7" width="5.5546875" style="1" customWidth="1"/>
    <col min="8" max="8" width="8" style="1" customWidth="1"/>
    <col min="9" max="11" width="5.5546875" style="1" customWidth="1"/>
    <col min="12" max="12" width="10.44140625" style="1" customWidth="1"/>
    <col min="13" max="13" width="5.5546875" style="1" customWidth="1"/>
    <col min="14" max="14" width="7.6640625" style="1" customWidth="1"/>
    <col min="15" max="15" width="2.109375" style="1" customWidth="1"/>
  </cols>
  <sheetData>
    <row r="1" spans="1:15" ht="35.1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>
      <c r="A2" s="7"/>
      <c r="B2" s="7"/>
      <c r="C2" s="7"/>
      <c r="D2" s="7"/>
      <c r="E2" s="7"/>
      <c r="F2" s="7"/>
      <c r="G2" s="7"/>
      <c r="H2" s="19"/>
      <c r="I2" s="19"/>
      <c r="J2" s="2"/>
      <c r="K2" s="2"/>
      <c r="L2" s="2"/>
      <c r="M2" s="50"/>
      <c r="N2" s="50"/>
      <c r="O2" s="50"/>
    </row>
    <row r="3" spans="1:15" ht="20.25" thickBot="1">
      <c r="A3" s="7"/>
      <c r="B3" s="25" t="s">
        <v>23</v>
      </c>
      <c r="C3" s="25"/>
      <c r="D3" s="25"/>
      <c r="E3" s="25"/>
      <c r="F3" s="25"/>
      <c r="G3" s="7"/>
      <c r="H3" s="19"/>
      <c r="I3" s="19"/>
      <c r="J3" s="2"/>
      <c r="K3" s="2"/>
      <c r="L3" s="2"/>
      <c r="M3" s="50" t="s">
        <v>35</v>
      </c>
      <c r="N3" s="50"/>
      <c r="O3" s="50"/>
    </row>
    <row r="4" spans="1:15">
      <c r="J4" s="2"/>
      <c r="M4" s="2"/>
      <c r="N4" s="2"/>
      <c r="O4" s="2"/>
    </row>
    <row r="5" spans="1:15">
      <c r="A5" s="2"/>
      <c r="B5" s="2"/>
      <c r="C5" s="2"/>
      <c r="D5" s="2"/>
      <c r="E5" s="2"/>
      <c r="F5" s="2"/>
      <c r="G5" s="2"/>
      <c r="H5" s="2"/>
      <c r="I5" s="2"/>
      <c r="J5" s="2"/>
      <c r="L5" s="2" t="s">
        <v>40</v>
      </c>
      <c r="N5" s="2"/>
      <c r="O5" s="2"/>
    </row>
    <row r="6" spans="1:15">
      <c r="A6" s="2"/>
      <c r="B6" s="2"/>
      <c r="C6" s="2"/>
      <c r="D6" s="2"/>
      <c r="E6" s="2"/>
      <c r="F6" s="2"/>
      <c r="G6" s="2"/>
      <c r="H6" s="2"/>
      <c r="I6" s="2"/>
      <c r="J6" s="2"/>
      <c r="L6" s="1" t="s">
        <v>41</v>
      </c>
      <c r="M6" s="2"/>
      <c r="N6" s="2"/>
      <c r="O6" s="2"/>
    </row>
    <row r="7" spans="1:15">
      <c r="A7" s="2"/>
      <c r="B7" s="2"/>
      <c r="C7" s="2"/>
      <c r="D7" s="2"/>
      <c r="E7" s="2"/>
      <c r="F7" s="2"/>
      <c r="G7" s="2"/>
      <c r="H7" s="2"/>
      <c r="I7" s="2"/>
      <c r="J7" s="2"/>
      <c r="L7" s="1" t="s">
        <v>42</v>
      </c>
      <c r="M7" s="2"/>
      <c r="N7" s="2"/>
      <c r="O7" s="2"/>
    </row>
    <row r="8" spans="1:15">
      <c r="A8" s="2"/>
      <c r="B8" s="2"/>
      <c r="C8" s="2"/>
      <c r="D8" s="2"/>
      <c r="E8" s="2"/>
      <c r="F8" s="2"/>
      <c r="G8" s="2"/>
      <c r="H8" s="2"/>
      <c r="I8" s="2"/>
      <c r="J8" s="2"/>
      <c r="L8" s="1" t="s">
        <v>43</v>
      </c>
      <c r="M8" s="2"/>
      <c r="N8" s="2"/>
      <c r="O8" s="2"/>
    </row>
    <row r="9" spans="1:15">
      <c r="A9" s="2"/>
      <c r="B9" s="2"/>
      <c r="C9" s="2"/>
      <c r="D9" s="2"/>
      <c r="E9" s="2"/>
      <c r="F9" s="2"/>
      <c r="G9" s="2"/>
      <c r="H9" s="2"/>
      <c r="I9" s="2"/>
      <c r="J9" s="2"/>
      <c r="L9" s="1" t="s">
        <v>44</v>
      </c>
      <c r="M9" s="2"/>
      <c r="N9" s="2"/>
      <c r="O9" s="2"/>
    </row>
    <row r="10" spans="1:15">
      <c r="A10" s="2"/>
      <c r="B10" s="2"/>
      <c r="C10" s="2"/>
      <c r="D10" s="2"/>
      <c r="E10" s="2"/>
      <c r="F10" s="2"/>
      <c r="G10" s="2"/>
      <c r="H10" s="2"/>
      <c r="I10" s="2"/>
      <c r="J10" s="2"/>
      <c r="L10" s="1" t="s">
        <v>36</v>
      </c>
      <c r="M10" s="2"/>
      <c r="N10" s="2"/>
      <c r="O10" s="2"/>
    </row>
    <row r="11" spans="1:15">
      <c r="A11" s="2"/>
      <c r="B11" s="2" t="s">
        <v>29</v>
      </c>
      <c r="C11" s="2"/>
      <c r="D11" s="2"/>
      <c r="E11" s="2"/>
      <c r="F11" s="2"/>
      <c r="G11" s="2"/>
      <c r="H11" s="2"/>
      <c r="I11" s="2"/>
      <c r="J11" s="2"/>
      <c r="M11" s="2"/>
      <c r="N11" s="2"/>
      <c r="O11" s="2"/>
    </row>
    <row r="12" spans="1:15">
      <c r="A12" s="2"/>
      <c r="B12" s="2"/>
      <c r="C12" s="2"/>
      <c r="D12" s="2"/>
      <c r="E12" s="2"/>
      <c r="F12" s="2"/>
      <c r="G12" s="2"/>
      <c r="H12" s="2"/>
      <c r="I12" s="2"/>
      <c r="J12" s="2"/>
      <c r="M12" s="2"/>
      <c r="N12" s="2"/>
      <c r="O12" s="2"/>
    </row>
    <row r="13" spans="1:15">
      <c r="A13" s="2"/>
      <c r="B13" s="21" t="s">
        <v>30</v>
      </c>
      <c r="C13" s="21"/>
      <c r="D13" s="21"/>
      <c r="E13" s="21"/>
      <c r="F13" s="21"/>
      <c r="G13" s="21"/>
      <c r="H13" s="21"/>
      <c r="I13" s="2"/>
      <c r="J13" s="2"/>
      <c r="M13" s="2"/>
      <c r="N13" s="2"/>
      <c r="O13" s="2"/>
    </row>
    <row r="14" spans="1:15" ht="20.25" thickBot="1">
      <c r="A14" s="2"/>
      <c r="B14" s="2"/>
      <c r="C14" s="2"/>
      <c r="D14" s="2"/>
      <c r="E14" s="2"/>
      <c r="F14" s="2"/>
      <c r="G14" s="2"/>
      <c r="H14" s="2"/>
      <c r="I14" s="2"/>
      <c r="J14" s="2"/>
      <c r="M14" s="2"/>
      <c r="N14" s="2"/>
      <c r="O14" s="2"/>
    </row>
    <row r="15" spans="1:15" ht="24.75" thickBot="1">
      <c r="A15" s="2"/>
      <c r="B15" s="22" t="s">
        <v>31</v>
      </c>
      <c r="C15" s="23"/>
      <c r="D15" s="51">
        <f>L31</f>
        <v>18550</v>
      </c>
      <c r="E15" s="52"/>
      <c r="F15" s="52"/>
      <c r="G15" s="52"/>
      <c r="H15" s="24" t="s">
        <v>32</v>
      </c>
      <c r="I15" s="2"/>
      <c r="J15" s="2"/>
      <c r="L15" s="2"/>
      <c r="M15" s="2"/>
      <c r="N15" s="2"/>
      <c r="O15" s="2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12" t="s">
        <v>1</v>
      </c>
      <c r="B17" s="53" t="s">
        <v>50</v>
      </c>
      <c r="C17" s="54"/>
      <c r="D17" s="54"/>
      <c r="E17" s="54"/>
      <c r="F17" s="54"/>
      <c r="G17" s="54"/>
      <c r="H17" s="55"/>
      <c r="I17" s="18" t="s">
        <v>27</v>
      </c>
      <c r="J17" s="12" t="s">
        <v>2</v>
      </c>
      <c r="K17" s="12" t="s">
        <v>9</v>
      </c>
      <c r="L17" s="29" t="s">
        <v>3</v>
      </c>
      <c r="M17" s="53" t="s">
        <v>4</v>
      </c>
      <c r="N17" s="54"/>
      <c r="O17" s="55"/>
    </row>
    <row r="18" spans="1:15">
      <c r="A18" s="5">
        <v>1</v>
      </c>
      <c r="B18" s="15" t="s">
        <v>24</v>
      </c>
      <c r="C18" s="16"/>
      <c r="D18" s="16"/>
      <c r="E18" s="16"/>
      <c r="F18" s="16"/>
      <c r="G18" s="16"/>
      <c r="H18" s="17"/>
      <c r="I18" s="20">
        <v>0.08</v>
      </c>
      <c r="J18" s="4">
        <v>3</v>
      </c>
      <c r="K18" s="14" t="s">
        <v>14</v>
      </c>
      <c r="L18" s="32">
        <v>2300</v>
      </c>
      <c r="M18" s="46">
        <f t="shared" ref="M18:M26" si="0">IF(AND(J18&lt;&gt;"",L18&lt;&gt;""),J18*L18,"")</f>
        <v>6900</v>
      </c>
      <c r="N18" s="47"/>
      <c r="O18" s="48"/>
    </row>
    <row r="19" spans="1:15">
      <c r="A19" s="5">
        <v>2</v>
      </c>
      <c r="B19" s="15" t="s">
        <v>25</v>
      </c>
      <c r="C19" s="16"/>
      <c r="D19" s="16"/>
      <c r="E19" s="16"/>
      <c r="F19" s="16"/>
      <c r="G19" s="16"/>
      <c r="H19" s="17"/>
      <c r="I19" s="20">
        <v>0.08</v>
      </c>
      <c r="J19" s="4">
        <v>5</v>
      </c>
      <c r="K19" s="14" t="s">
        <v>14</v>
      </c>
      <c r="L19" s="32">
        <v>530</v>
      </c>
      <c r="M19" s="46">
        <f t="shared" si="0"/>
        <v>2650</v>
      </c>
      <c r="N19" s="47"/>
      <c r="O19" s="48"/>
    </row>
    <row r="20" spans="1:15" ht="20.100000000000001" customHeight="1">
      <c r="A20" s="5">
        <v>3</v>
      </c>
      <c r="B20" s="15" t="s">
        <v>26</v>
      </c>
      <c r="C20" s="16"/>
      <c r="D20" s="16"/>
      <c r="E20" s="16"/>
      <c r="F20" s="16"/>
      <c r="G20" s="16"/>
      <c r="H20" s="17"/>
      <c r="I20" s="20">
        <v>0.1</v>
      </c>
      <c r="J20" s="4">
        <v>5</v>
      </c>
      <c r="K20" s="14" t="s">
        <v>14</v>
      </c>
      <c r="L20" s="32">
        <v>1800</v>
      </c>
      <c r="M20" s="46">
        <f t="shared" si="0"/>
        <v>9000</v>
      </c>
      <c r="N20" s="47"/>
      <c r="O20" s="48"/>
    </row>
    <row r="21" spans="1:15">
      <c r="A21" s="5">
        <v>4</v>
      </c>
      <c r="B21" s="15"/>
      <c r="C21" s="16"/>
      <c r="D21" s="16"/>
      <c r="E21" s="16"/>
      <c r="F21" s="16"/>
      <c r="G21" s="16"/>
      <c r="H21" s="17"/>
      <c r="I21" s="20"/>
      <c r="J21" s="4"/>
      <c r="K21" s="14"/>
      <c r="L21" s="26"/>
      <c r="M21" s="46" t="str">
        <f t="shared" si="0"/>
        <v/>
      </c>
      <c r="N21" s="47"/>
      <c r="O21" s="48"/>
    </row>
    <row r="22" spans="1:15">
      <c r="A22" s="5">
        <v>5</v>
      </c>
      <c r="B22" s="15"/>
      <c r="C22" s="16"/>
      <c r="D22" s="16"/>
      <c r="E22" s="16"/>
      <c r="F22" s="16"/>
      <c r="G22" s="16"/>
      <c r="H22" s="17"/>
      <c r="I22" s="20"/>
      <c r="J22" s="4"/>
      <c r="K22" s="14"/>
      <c r="L22" s="26"/>
      <c r="M22" s="46" t="str">
        <f t="shared" si="0"/>
        <v/>
      </c>
      <c r="N22" s="47"/>
      <c r="O22" s="48"/>
    </row>
    <row r="23" spans="1:15">
      <c r="A23" s="5">
        <v>6</v>
      </c>
      <c r="B23" s="15"/>
      <c r="C23" s="16"/>
      <c r="D23" s="16"/>
      <c r="E23" s="16"/>
      <c r="F23" s="16"/>
      <c r="G23" s="16"/>
      <c r="H23" s="17"/>
      <c r="I23" s="20"/>
      <c r="J23" s="4"/>
      <c r="K23" s="14"/>
      <c r="L23" s="26"/>
      <c r="M23" s="46" t="str">
        <f t="shared" si="0"/>
        <v/>
      </c>
      <c r="N23" s="47"/>
      <c r="O23" s="48"/>
    </row>
    <row r="24" spans="1:15">
      <c r="A24" s="5">
        <v>7</v>
      </c>
      <c r="B24" s="15"/>
      <c r="C24" s="16"/>
      <c r="D24" s="16"/>
      <c r="E24" s="16"/>
      <c r="F24" s="16"/>
      <c r="G24" s="16"/>
      <c r="H24" s="17"/>
      <c r="I24" s="20"/>
      <c r="J24" s="4"/>
      <c r="K24" s="14"/>
      <c r="L24" s="26"/>
      <c r="M24" s="46" t="str">
        <f t="shared" si="0"/>
        <v/>
      </c>
      <c r="N24" s="47"/>
      <c r="O24" s="48"/>
    </row>
    <row r="25" spans="1:15">
      <c r="A25" s="5">
        <v>8</v>
      </c>
      <c r="B25" s="15"/>
      <c r="C25" s="16"/>
      <c r="D25" s="16"/>
      <c r="E25" s="16"/>
      <c r="F25" s="16"/>
      <c r="G25" s="16"/>
      <c r="H25" s="17"/>
      <c r="I25" s="20"/>
      <c r="J25" s="4"/>
      <c r="K25" s="14"/>
      <c r="L25" s="26"/>
      <c r="M25" s="46" t="str">
        <f t="shared" si="0"/>
        <v/>
      </c>
      <c r="N25" s="47"/>
      <c r="O25" s="48"/>
    </row>
    <row r="26" spans="1:15">
      <c r="A26" s="5">
        <v>9</v>
      </c>
      <c r="B26" s="15"/>
      <c r="C26" s="16"/>
      <c r="D26" s="16"/>
      <c r="E26" s="16"/>
      <c r="F26" s="16"/>
      <c r="G26" s="16"/>
      <c r="H26" s="17"/>
      <c r="I26" s="56"/>
      <c r="J26" s="11"/>
      <c r="K26" s="14"/>
      <c r="L26" s="28"/>
      <c r="M26" s="46" t="str">
        <f t="shared" si="0"/>
        <v/>
      </c>
      <c r="N26" s="47"/>
      <c r="O26" s="48"/>
    </row>
    <row r="27" spans="1:15">
      <c r="A27" s="5">
        <v>10</v>
      </c>
      <c r="B27" s="15"/>
      <c r="C27" s="16"/>
      <c r="D27" s="16"/>
      <c r="E27" s="16"/>
      <c r="F27" s="16"/>
      <c r="G27" s="16"/>
      <c r="H27" s="17"/>
      <c r="I27" s="56"/>
      <c r="J27" s="11"/>
      <c r="K27" s="14"/>
      <c r="L27" s="28"/>
      <c r="M27" s="46" t="str">
        <f t="shared" ref="M27" si="1">IF(AND(J27&lt;&gt;"",L27&lt;&gt;""),J27*L27,"")</f>
        <v/>
      </c>
      <c r="N27" s="47"/>
      <c r="O27" s="48"/>
    </row>
    <row r="28" spans="1:15">
      <c r="A28" s="2"/>
      <c r="B28" s="57" t="s">
        <v>51</v>
      </c>
      <c r="C28" s="2"/>
      <c r="D28" s="2"/>
      <c r="E28" s="2"/>
      <c r="F28" s="2"/>
      <c r="G28" s="2"/>
      <c r="H28" s="2"/>
      <c r="I28" s="2"/>
      <c r="J28" s="41" t="s">
        <v>5</v>
      </c>
      <c r="K28" s="41"/>
      <c r="L28" s="42">
        <f>SUM(M18:O27)</f>
        <v>18550</v>
      </c>
      <c r="M28" s="43"/>
      <c r="N28" s="43"/>
      <c r="O28" s="43"/>
    </row>
    <row r="29" spans="1:15">
      <c r="G29" s="2"/>
      <c r="H29" s="2"/>
      <c r="I29" s="2"/>
      <c r="J29" s="41" t="s">
        <v>13</v>
      </c>
      <c r="K29" s="41"/>
      <c r="L29" s="27">
        <f>SUMIF(I18:I27,"10%",M18:O27)</f>
        <v>9000</v>
      </c>
      <c r="M29" s="31" t="s">
        <v>33</v>
      </c>
      <c r="N29" s="33">
        <f>TRUNC(L29*10/110)</f>
        <v>818</v>
      </c>
      <c r="O29" s="35" t="s">
        <v>34</v>
      </c>
    </row>
    <row r="30" spans="1:15">
      <c r="G30" s="2"/>
      <c r="H30" s="2"/>
      <c r="I30" s="2"/>
      <c r="J30" s="45" t="s">
        <v>28</v>
      </c>
      <c r="K30" s="45"/>
      <c r="L30" s="27">
        <f>SUMIF(I18:I27,"8%",M18:O27)</f>
        <v>9550</v>
      </c>
      <c r="M30" s="30" t="s">
        <v>33</v>
      </c>
      <c r="N30" s="36">
        <f>TRUNC(L30*8/108)</f>
        <v>707</v>
      </c>
      <c r="O30" s="37" t="s">
        <v>34</v>
      </c>
    </row>
    <row r="31" spans="1:15">
      <c r="G31" s="2"/>
      <c r="H31" s="2"/>
      <c r="I31" s="2"/>
      <c r="J31" s="41" t="s">
        <v>6</v>
      </c>
      <c r="K31" s="41"/>
      <c r="L31" s="33">
        <f>L28</f>
        <v>18550</v>
      </c>
      <c r="M31" s="35" t="s">
        <v>37</v>
      </c>
      <c r="N31" s="33">
        <f>SUM(N29:N30)</f>
        <v>1525</v>
      </c>
      <c r="O31" s="34" t="s">
        <v>34</v>
      </c>
    </row>
    <row r="32" spans="1:15">
      <c r="G32" s="2"/>
      <c r="H32" s="2"/>
      <c r="I32" s="2"/>
      <c r="J32" s="2" t="s">
        <v>8</v>
      </c>
      <c r="K32" s="2"/>
      <c r="L32" s="44" t="s">
        <v>49</v>
      </c>
      <c r="M32" s="44"/>
      <c r="N32" s="44"/>
      <c r="O32" s="44"/>
    </row>
    <row r="33" spans="1:15">
      <c r="A33" s="1" t="s">
        <v>10</v>
      </c>
      <c r="G33" s="2"/>
      <c r="H33" s="2"/>
      <c r="I33" s="2"/>
      <c r="J33" s="2"/>
      <c r="K33" s="2"/>
      <c r="L33" s="8"/>
      <c r="M33" s="8"/>
      <c r="N33" s="8"/>
      <c r="O33" s="8"/>
    </row>
    <row r="34" spans="1:15">
      <c r="A34" s="1" t="s">
        <v>11</v>
      </c>
      <c r="G34" s="2"/>
      <c r="H34" s="2"/>
      <c r="I34" s="2"/>
      <c r="J34" s="2"/>
      <c r="K34" s="2"/>
      <c r="L34" s="8"/>
      <c r="M34" s="8"/>
      <c r="N34" s="8"/>
      <c r="O34" s="8"/>
    </row>
    <row r="35" spans="1:15">
      <c r="G35" s="2"/>
      <c r="H35" s="2"/>
      <c r="I35" s="2"/>
      <c r="J35" s="2"/>
      <c r="K35" s="2"/>
      <c r="L35" s="8"/>
      <c r="M35" s="8"/>
      <c r="N35" s="8"/>
      <c r="O35" s="8"/>
    </row>
    <row r="36" spans="1:15">
      <c r="A36" s="9" t="s">
        <v>12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0"/>
      <c r="M36" s="10"/>
      <c r="N36" s="10"/>
      <c r="O36" s="10"/>
    </row>
    <row r="37" spans="1:15">
      <c r="A37" s="2"/>
      <c r="B37" s="2" t="s">
        <v>45</v>
      </c>
      <c r="C37" s="2"/>
      <c r="D37" s="2"/>
      <c r="E37" s="2"/>
      <c r="F37" s="2"/>
      <c r="G37" s="2"/>
      <c r="H37" s="2"/>
      <c r="I37" s="2"/>
      <c r="J37" s="2"/>
      <c r="K37" s="2"/>
      <c r="L37" s="8"/>
      <c r="M37" s="8"/>
      <c r="N37" s="8"/>
      <c r="O37" s="8"/>
    </row>
    <row r="38" spans="1:15">
      <c r="A38" s="2"/>
      <c r="B38" s="2" t="s">
        <v>46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2"/>
      <c r="B39" s="2" t="s">
        <v>47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2"/>
      <c r="B40" s="2" t="s">
        <v>48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2"/>
      <c r="B41" s="38"/>
      <c r="C41" s="38"/>
      <c r="D41" s="38"/>
      <c r="E41" s="38"/>
      <c r="F41" s="38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39" t="s">
        <v>7</v>
      </c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5">
      <c r="A43" s="39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>
      <c r="A44" s="39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>
      <c r="A45" s="39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>
      <c r="A46" s="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>
      <c r="A47" s="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</sheetData>
  <mergeCells count="25">
    <mergeCell ref="M27:O27"/>
    <mergeCell ref="A1:O1"/>
    <mergeCell ref="M3:O3"/>
    <mergeCell ref="M2:O2"/>
    <mergeCell ref="M26:O26"/>
    <mergeCell ref="M25:O25"/>
    <mergeCell ref="M24:O24"/>
    <mergeCell ref="M23:O23"/>
    <mergeCell ref="M22:O22"/>
    <mergeCell ref="D15:G15"/>
    <mergeCell ref="M21:O21"/>
    <mergeCell ref="M20:O20"/>
    <mergeCell ref="M19:O19"/>
    <mergeCell ref="M18:O18"/>
    <mergeCell ref="B17:H17"/>
    <mergeCell ref="M17:O17"/>
    <mergeCell ref="B41:F41"/>
    <mergeCell ref="A42:B45"/>
    <mergeCell ref="C42:O45"/>
    <mergeCell ref="J28:K28"/>
    <mergeCell ref="L28:O28"/>
    <mergeCell ref="J29:K29"/>
    <mergeCell ref="L32:O32"/>
    <mergeCell ref="J31:K31"/>
    <mergeCell ref="J30:K30"/>
  </mergeCells>
  <phoneticPr fontId="4"/>
  <pageMargins left="0.9055118110236221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参照シート!$A$1:$A$13</xm:f>
          </x14:formula1>
          <xm:sqref>K18:K27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4" workbookViewId="0"/>
  </sheetViews>
  <sheetFormatPr defaultColWidth="11.5546875" defaultRowHeight="19.5"/>
  <sheetData>
    <row r="1" spans="1:2">
      <c r="A1" s="13" t="s">
        <v>14</v>
      </c>
      <c r="B1" s="3">
        <v>0.08</v>
      </c>
    </row>
    <row r="2" spans="1:2">
      <c r="A2" s="13" t="s">
        <v>15</v>
      </c>
      <c r="B2" s="3">
        <v>0.1</v>
      </c>
    </row>
    <row r="3" spans="1:2">
      <c r="A3" s="13" t="s">
        <v>16</v>
      </c>
      <c r="B3" s="1"/>
    </row>
    <row r="4" spans="1:2">
      <c r="A4" s="13" t="s">
        <v>17</v>
      </c>
      <c r="B4" s="1"/>
    </row>
    <row r="5" spans="1:2">
      <c r="A5" s="13" t="s">
        <v>18</v>
      </c>
      <c r="B5" s="1"/>
    </row>
    <row r="6" spans="1:2">
      <c r="A6" s="13" t="s">
        <v>19</v>
      </c>
    </row>
    <row r="7" spans="1:2">
      <c r="A7" s="13" t="s">
        <v>14</v>
      </c>
    </row>
    <row r="8" spans="1:2">
      <c r="A8" s="13" t="s">
        <v>20</v>
      </c>
    </row>
    <row r="9" spans="1:2">
      <c r="A9" s="13" t="s">
        <v>16</v>
      </c>
    </row>
    <row r="10" spans="1:2">
      <c r="A10" s="13" t="s">
        <v>21</v>
      </c>
    </row>
    <row r="11" spans="1:2">
      <c r="A11" s="13" t="s">
        <v>22</v>
      </c>
    </row>
    <row r="12" spans="1:2">
      <c r="A12" s="13" t="s">
        <v>38</v>
      </c>
    </row>
    <row r="13" spans="1:2">
      <c r="A13" s="13" t="s">
        <v>39</v>
      </c>
    </row>
  </sheetData>
  <phoneticPr fontId="4"/>
  <dataValidations count="1">
    <dataValidation type="list" allowBlank="1" showInputMessage="1" showErrorMessage="1" sqref="A1">
      <formula1>$A$1:$A$13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スタンダード請求書 単位あり 10％ </vt:lpstr>
      <vt:lpstr>参照シート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Kankou</cp:lastModifiedBy>
  <cp:lastPrinted>2023-09-26T01:38:48Z</cp:lastPrinted>
  <dcterms:created xsi:type="dcterms:W3CDTF">2020-01-09T02:03:08Z</dcterms:created>
  <dcterms:modified xsi:type="dcterms:W3CDTF">2023-09-26T01:38:51Z</dcterms:modified>
</cp:coreProperties>
</file>